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lygarcia\Documents\2020 - 2021\"/>
    </mc:Choice>
  </mc:AlternateContent>
  <xr:revisionPtr revIDLastSave="0" documentId="13_ncr:1_{06D13681-4D37-4A12-99BA-A2603D0429BB}" xr6:coauthVersionLast="36" xr6:coauthVersionMax="36" xr10:uidLastSave="{00000000-0000-0000-0000-000000000000}"/>
  <bookViews>
    <workbookView xWindow="495" yWindow="15" windowWidth="12120" windowHeight="6945" xr2:uid="{00000000-000D-0000-FFFF-FFFF00000000}"/>
  </bookViews>
  <sheets>
    <sheet name="2020-2021 Extra Duty Budget" sheetId="1" r:id="rId1"/>
  </sheets>
  <definedNames>
    <definedName name="_xlnm.Print_Area" localSheetId="0">'2020-2021 Extra Duty Budget'!$A$1:$O$30</definedName>
  </definedNames>
  <calcPr calcId="191029"/>
</workbook>
</file>

<file path=xl/calcChain.xml><?xml version="1.0" encoding="utf-8"?>
<calcChain xmlns="http://schemas.openxmlformats.org/spreadsheetml/2006/main">
  <c r="M23" i="1" l="1"/>
  <c r="M17" i="1"/>
  <c r="M24" i="1"/>
  <c r="M22" i="1"/>
  <c r="M15" i="1"/>
  <c r="H10" i="1"/>
  <c r="L10" i="1" s="1"/>
  <c r="H11" i="1"/>
  <c r="L11" i="1" s="1"/>
  <c r="H12" i="1"/>
  <c r="J12" i="1" s="1"/>
  <c r="I12" i="1"/>
  <c r="H13" i="1"/>
  <c r="L13" i="1" s="1"/>
  <c r="I11" i="1" l="1"/>
  <c r="J11" i="1"/>
  <c r="K11" i="1"/>
  <c r="K13" i="1"/>
  <c r="J13" i="1"/>
  <c r="I13" i="1"/>
  <c r="M13" i="1" s="1"/>
  <c r="I10" i="1"/>
  <c r="M10" i="1" s="1"/>
  <c r="K10" i="1"/>
  <c r="J10" i="1"/>
  <c r="L12" i="1"/>
  <c r="K12" i="1"/>
  <c r="M27" i="1"/>
  <c r="M26" i="1"/>
  <c r="M25" i="1"/>
  <c r="M16" i="1"/>
  <c r="M11" i="1" l="1"/>
  <c r="M12" i="1"/>
  <c r="H2" i="1"/>
  <c r="J2" i="1" l="1"/>
  <c r="K2" i="1"/>
  <c r="L2" i="1"/>
  <c r="H18" i="1" l="1"/>
  <c r="M18" i="1" s="1"/>
  <c r="H21" i="1" l="1"/>
  <c r="J21" i="1" s="1"/>
  <c r="H7" i="1"/>
  <c r="J7" i="1" s="1"/>
  <c r="H6" i="1"/>
  <c r="J6" i="1" s="1"/>
  <c r="L6" i="1" l="1"/>
  <c r="K6" i="1"/>
  <c r="L7" i="1"/>
  <c r="K7" i="1"/>
  <c r="L21" i="1"/>
  <c r="K21" i="1"/>
  <c r="H9" i="1"/>
  <c r="J9" i="1" s="1"/>
  <c r="H14" i="1"/>
  <c r="H8" i="1"/>
  <c r="J8" i="1" s="1"/>
  <c r="H3" i="1"/>
  <c r="J3" i="1" s="1"/>
  <c r="H4" i="1"/>
  <c r="J4" i="1" s="1"/>
  <c r="H5" i="1"/>
  <c r="J5" i="1" s="1"/>
  <c r="D28" i="1"/>
  <c r="J14" i="1" l="1"/>
  <c r="K14" i="1"/>
  <c r="L14" i="1"/>
  <c r="L3" i="1"/>
  <c r="K3" i="1"/>
  <c r="L9" i="1"/>
  <c r="K9" i="1"/>
  <c r="K5" i="1"/>
  <c r="L5" i="1"/>
  <c r="L4" i="1"/>
  <c r="K4" i="1"/>
  <c r="L8" i="1"/>
  <c r="K8" i="1"/>
  <c r="H19" i="1"/>
  <c r="H20" i="1"/>
  <c r="I21" i="1"/>
  <c r="M21" i="1" s="1"/>
  <c r="I7" i="1"/>
  <c r="M7" i="1" s="1"/>
  <c r="I9" i="1"/>
  <c r="I14" i="1"/>
  <c r="G30" i="1"/>
  <c r="I3" i="1"/>
  <c r="M14" i="1" l="1"/>
  <c r="M9" i="1"/>
  <c r="M3" i="1"/>
  <c r="J20" i="1"/>
  <c r="L20" i="1"/>
  <c r="K20" i="1"/>
  <c r="L19" i="1"/>
  <c r="L28" i="1" s="1"/>
  <c r="K19" i="1"/>
  <c r="I19" i="1"/>
  <c r="J19" i="1"/>
  <c r="H28" i="1"/>
  <c r="I6" i="1"/>
  <c r="M6" i="1" s="1"/>
  <c r="I8" i="1"/>
  <c r="M8" i="1" s="1"/>
  <c r="I20" i="1"/>
  <c r="M20" i="1" s="1"/>
  <c r="I4" i="1"/>
  <c r="M4" i="1" s="1"/>
  <c r="I5" i="1"/>
  <c r="M5" i="1" s="1"/>
  <c r="I2" i="1"/>
  <c r="M2" i="1" s="1"/>
  <c r="J28" i="1" l="1"/>
  <c r="K28" i="1"/>
  <c r="M19" i="1"/>
  <c r="M28" i="1" s="1"/>
  <c r="I28" i="1"/>
</calcChain>
</file>

<file path=xl/sharedStrings.xml><?xml version="1.0" encoding="utf-8"?>
<sst xmlns="http://schemas.openxmlformats.org/spreadsheetml/2006/main" count="176" uniqueCount="68">
  <si>
    <t>Account</t>
  </si>
  <si>
    <t>Days</t>
  </si>
  <si>
    <t>RATE</t>
  </si>
  <si>
    <t>Amount</t>
  </si>
  <si>
    <t>Total</t>
  </si>
  <si>
    <t>Grade Level</t>
  </si>
  <si>
    <t>Teachers Needed</t>
  </si>
  <si>
    <t xml:space="preserve">6141 Medicare </t>
  </si>
  <si>
    <t>Instructional Need</t>
  </si>
  <si>
    <t>Tutorial Travel Account</t>
  </si>
  <si>
    <t>Buses Needed</t>
  </si>
  <si>
    <t>Total Amount</t>
  </si>
  <si>
    <t>6146         TRS</t>
  </si>
  <si>
    <t>MA,ELA,SC,SS</t>
  </si>
  <si>
    <t>Staff  Dev. Training</t>
  </si>
  <si>
    <t>Full Day Training Certified Staff</t>
  </si>
  <si>
    <t>Half Day Training Certified Staff</t>
  </si>
  <si>
    <t>Curriculum Writing</t>
  </si>
  <si>
    <t>Certified Staff MA,ELA,SC,SS</t>
  </si>
  <si>
    <t>211-13-6117-00-XXX-Y-30-AYP-Y</t>
  </si>
  <si>
    <t>211-13-6118-00-XXX-Y-30-AYP-Y</t>
  </si>
  <si>
    <t>Tutorial</t>
  </si>
  <si>
    <t>211-11-6494-00-XXX-Y-30-0F2-Y</t>
  </si>
  <si>
    <t>Subs</t>
  </si>
  <si>
    <t>Parental Involment</t>
  </si>
  <si>
    <t>Supplies</t>
  </si>
  <si>
    <t>211-61-6399-00-XXX-Y-30-0F2-Y</t>
  </si>
  <si>
    <t>-</t>
  </si>
  <si>
    <t>Mileage (Parent Liaison)</t>
  </si>
  <si>
    <t>211-61-6411-00-XXX-Y-30-0F2-Y</t>
  </si>
  <si>
    <t>Food and Refreshments</t>
  </si>
  <si>
    <t>211-61-6499-53-XXX-Y-30-0F2-Y</t>
  </si>
  <si>
    <t>Hours</t>
  </si>
  <si>
    <t>Func. 11</t>
  </si>
  <si>
    <t>CIP #</t>
  </si>
  <si>
    <t>Substitutes</t>
  </si>
  <si>
    <t>211-11-6399-00-XXX-Y-30-0F2-Y</t>
  </si>
  <si>
    <t xml:space="preserve"> Summer Bridge</t>
  </si>
  <si>
    <t>6th Grade Math</t>
  </si>
  <si>
    <t>7th Grade Math</t>
  </si>
  <si>
    <t>8th Grade Math</t>
  </si>
  <si>
    <t>211-11-6118-00-XXX-Y-30-0F2-Y</t>
  </si>
  <si>
    <t>211-11-6118-00-XXX-Y-30-BDG-Y</t>
  </si>
  <si>
    <t>Fund 211</t>
  </si>
  <si>
    <t>6149         TRS</t>
  </si>
  <si>
    <t>6148         ACA</t>
  </si>
  <si>
    <t xml:space="preserve">6th Grade Science </t>
  </si>
  <si>
    <t>7th Grade Social Studies</t>
  </si>
  <si>
    <t>6th Grade ELA</t>
  </si>
  <si>
    <t>6th Grade Social Studies</t>
  </si>
  <si>
    <t xml:space="preserve">8th Grade Science </t>
  </si>
  <si>
    <t xml:space="preserve">7th Grade Science </t>
  </si>
  <si>
    <t>7th Grade ELA</t>
  </si>
  <si>
    <t>8th Grade Social Studies</t>
  </si>
  <si>
    <t>8th Grade ELA</t>
  </si>
  <si>
    <t>211-11-6398-62-XXX-Y-30-0F2-Y</t>
  </si>
  <si>
    <t>AP Exam</t>
  </si>
  <si>
    <t>Testing Materials</t>
  </si>
  <si>
    <t>211-11-6339-00-XXX-Y-30-0F2-Y</t>
  </si>
  <si>
    <t>211-11-6112-18-XXX-Y-30-AYP-Y</t>
  </si>
  <si>
    <t>Incentives</t>
  </si>
  <si>
    <t>Awards</t>
  </si>
  <si>
    <t>211-11-6498-00-XXX-Y-30-0F2-Y</t>
  </si>
  <si>
    <t>Computer Equipment</t>
  </si>
  <si>
    <t>Consulting Services</t>
  </si>
  <si>
    <t>211-13-6291-00-XXX-Y-30-0F2-Y</t>
  </si>
  <si>
    <t>TSI</t>
  </si>
  <si>
    <t>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</si>
</sst>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8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42" fontId="2" fillId="0" borderId="1" xfId="0" applyNumberFormat="1" applyFont="1" applyFill="1" applyBorder="1" applyAlignment="1" applyProtection="1">
      <alignment horizontal="center" wrapText="1"/>
    </xf>
    <xf numFmtId="42" fontId="3" fillId="0" borderId="1" xfId="1" applyNumberFormat="1" applyFont="1" applyFill="1" applyBorder="1" applyProtection="1"/>
    <xf numFmtId="42" fontId="2" fillId="0" borderId="1" xfId="1" applyNumberFormat="1" applyFont="1" applyFill="1" applyBorder="1" applyProtection="1"/>
    <xf numFmtId="42" fontId="2" fillId="0" borderId="1" xfId="1" applyNumberFormat="1" applyFont="1" applyFill="1" applyBorder="1" applyProtection="1">
      <protection locked="0"/>
    </xf>
    <xf numFmtId="42" fontId="2" fillId="0" borderId="1" xfId="1" applyNumberFormat="1" applyFont="1" applyFill="1" applyBorder="1" applyAlignment="1" applyProtection="1">
      <alignment vertical="center"/>
    </xf>
    <xf numFmtId="42" fontId="2" fillId="0" borderId="1" xfId="1" applyNumberFormat="1" applyFont="1" applyFill="1" applyBorder="1" applyAlignment="1" applyProtection="1">
      <alignment vertical="center"/>
      <protection locked="0"/>
    </xf>
    <xf numFmtId="42" fontId="2" fillId="0" borderId="2" xfId="0" applyNumberFormat="1" applyFont="1" applyFill="1" applyBorder="1" applyAlignment="1">
      <alignment horizontal="center" wrapText="1"/>
    </xf>
    <xf numFmtId="42" fontId="2" fillId="0" borderId="0" xfId="0" applyNumberFormat="1" applyFont="1" applyFill="1" applyBorder="1" applyAlignment="1">
      <alignment horizontal="center" wrapText="1"/>
    </xf>
    <xf numFmtId="42" fontId="0" fillId="0" borderId="0" xfId="0" applyNumberFormat="1"/>
    <xf numFmtId="42" fontId="2" fillId="0" borderId="2" xfId="1" applyNumberFormat="1" applyFont="1" applyFill="1" applyBorder="1"/>
    <xf numFmtId="42" fontId="2" fillId="0" borderId="0" xfId="1" applyNumberFormat="1" applyFont="1" applyFill="1" applyBorder="1"/>
    <xf numFmtId="42" fontId="0" fillId="0" borderId="0" xfId="0" applyNumberFormat="1" applyBorder="1"/>
    <xf numFmtId="42" fontId="3" fillId="0" borderId="1" xfId="0" applyNumberFormat="1" applyFont="1" applyFill="1" applyBorder="1" applyAlignment="1" applyProtection="1">
      <alignment horizontal="center"/>
    </xf>
    <xf numFmtId="42" fontId="0" fillId="0" borderId="0" xfId="0" applyNumberFormat="1" applyFill="1"/>
    <xf numFmtId="0" fontId="2" fillId="0" borderId="1" xfId="0" applyNumberFormat="1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O30"/>
  <sheetViews>
    <sheetView tabSelected="1" view="pageLayout" topLeftCell="A13" zoomScale="120" zoomScaleNormal="120" zoomScalePageLayoutView="120" workbookViewId="0">
      <selection activeCell="B20" sqref="B20"/>
    </sheetView>
  </sheetViews>
  <sheetFormatPr defaultRowHeight="15" x14ac:dyDescent="0.25"/>
  <cols>
    <col min="1" max="1" width="9.140625" style="1" customWidth="1"/>
    <col min="2" max="2" width="16.28515625" style="1" customWidth="1"/>
    <col min="3" max="3" width="25.42578125" style="1" customWidth="1"/>
    <col min="4" max="4" width="7.28515625" style="1" customWidth="1"/>
    <col min="5" max="5" width="4.7109375" style="1" customWidth="1"/>
    <col min="6" max="6" width="5.42578125" style="1" customWidth="1"/>
    <col min="7" max="7" width="8.28515625" customWidth="1"/>
    <col min="8" max="8" width="8.7109375" style="31" customWidth="1"/>
    <col min="9" max="9" width="9" style="34" customWidth="1"/>
    <col min="10" max="12" width="8.42578125" style="31" customWidth="1"/>
    <col min="13" max="13" width="8.5703125" style="36" customWidth="1"/>
  </cols>
  <sheetData>
    <row r="1" spans="1:15" s="3" customFormat="1" ht="30" customHeight="1" x14ac:dyDescent="0.25">
      <c r="A1" s="10" t="s">
        <v>5</v>
      </c>
      <c r="B1" s="10" t="s">
        <v>8</v>
      </c>
      <c r="C1" s="11" t="s">
        <v>0</v>
      </c>
      <c r="D1" s="11" t="s">
        <v>6</v>
      </c>
      <c r="E1" s="11" t="s">
        <v>1</v>
      </c>
      <c r="F1" s="11" t="s">
        <v>32</v>
      </c>
      <c r="G1" s="11" t="s">
        <v>2</v>
      </c>
      <c r="H1" s="23" t="s">
        <v>3</v>
      </c>
      <c r="I1" s="23" t="s">
        <v>7</v>
      </c>
      <c r="J1" s="23" t="s">
        <v>12</v>
      </c>
      <c r="K1" s="23" t="s">
        <v>45</v>
      </c>
      <c r="L1" s="23" t="s">
        <v>44</v>
      </c>
      <c r="M1" s="23" t="s">
        <v>4</v>
      </c>
      <c r="N1" s="11" t="s">
        <v>34</v>
      </c>
      <c r="O1" s="37" t="s">
        <v>67</v>
      </c>
    </row>
    <row r="2" spans="1:15" x14ac:dyDescent="0.25">
      <c r="A2" s="12" t="s">
        <v>43</v>
      </c>
      <c r="B2" s="17" t="s">
        <v>38</v>
      </c>
      <c r="C2" s="13" t="s">
        <v>41</v>
      </c>
      <c r="D2" s="4"/>
      <c r="E2" s="4"/>
      <c r="F2" s="4"/>
      <c r="G2" s="7">
        <v>30</v>
      </c>
      <c r="H2" s="25">
        <f>D2*F2*E2*G2</f>
        <v>0</v>
      </c>
      <c r="I2" s="25">
        <f>H2*0.0145</f>
        <v>0</v>
      </c>
      <c r="J2" s="25">
        <f>H2*0.0893</f>
        <v>0</v>
      </c>
      <c r="K2" s="25">
        <f>H2*0.00233</f>
        <v>0</v>
      </c>
      <c r="L2" s="25">
        <f>H2*0.015</f>
        <v>0</v>
      </c>
      <c r="M2" s="25">
        <f>SUM(H2:L2)</f>
        <v>0</v>
      </c>
      <c r="N2" s="22"/>
      <c r="O2" s="22"/>
    </row>
    <row r="3" spans="1:15" x14ac:dyDescent="0.25">
      <c r="A3" s="12" t="s">
        <v>43</v>
      </c>
      <c r="B3" s="12" t="s">
        <v>46</v>
      </c>
      <c r="C3" s="13" t="s">
        <v>41</v>
      </c>
      <c r="D3" s="4"/>
      <c r="E3" s="4"/>
      <c r="F3" s="4"/>
      <c r="G3" s="7">
        <v>30</v>
      </c>
      <c r="H3" s="25">
        <f t="shared" ref="H3:H5" si="0">D3*F3*E3*G3</f>
        <v>0</v>
      </c>
      <c r="I3" s="25">
        <f t="shared" ref="I3:I14" si="1">H3*0.0145</f>
        <v>0</v>
      </c>
      <c r="J3" s="25">
        <f t="shared" ref="J3:J9" si="2">H3*0.0893</f>
        <v>0</v>
      </c>
      <c r="K3" s="25">
        <f t="shared" ref="K3:K21" si="3">H3*0.00233</f>
        <v>0</v>
      </c>
      <c r="L3" s="25">
        <f t="shared" ref="L3:L20" si="4">H3*0.015</f>
        <v>0</v>
      </c>
      <c r="M3" s="25">
        <f t="shared" ref="M3:M14" si="5">SUM(H3:L3)</f>
        <v>0</v>
      </c>
      <c r="N3" s="22"/>
      <c r="O3" s="22"/>
    </row>
    <row r="4" spans="1:15" x14ac:dyDescent="0.25">
      <c r="A4" s="12" t="s">
        <v>43</v>
      </c>
      <c r="B4" s="17" t="s">
        <v>49</v>
      </c>
      <c r="C4" s="13" t="s">
        <v>41</v>
      </c>
      <c r="D4" s="4"/>
      <c r="E4" s="4"/>
      <c r="F4" s="4"/>
      <c r="G4" s="7">
        <v>30</v>
      </c>
      <c r="H4" s="25">
        <f t="shared" si="0"/>
        <v>0</v>
      </c>
      <c r="I4" s="25">
        <f t="shared" si="1"/>
        <v>0</v>
      </c>
      <c r="J4" s="25">
        <f t="shared" si="2"/>
        <v>0</v>
      </c>
      <c r="K4" s="25">
        <f t="shared" si="3"/>
        <v>0</v>
      </c>
      <c r="L4" s="25">
        <f t="shared" si="4"/>
        <v>0</v>
      </c>
      <c r="M4" s="25">
        <f t="shared" si="5"/>
        <v>0</v>
      </c>
      <c r="N4" s="22"/>
      <c r="O4" s="22"/>
    </row>
    <row r="5" spans="1:15" x14ac:dyDescent="0.25">
      <c r="A5" s="12" t="s">
        <v>43</v>
      </c>
      <c r="B5" s="12" t="s">
        <v>48</v>
      </c>
      <c r="C5" s="13" t="s">
        <v>41</v>
      </c>
      <c r="D5" s="4"/>
      <c r="E5" s="4"/>
      <c r="F5" s="4"/>
      <c r="G5" s="7">
        <v>30</v>
      </c>
      <c r="H5" s="25">
        <f t="shared" si="0"/>
        <v>0</v>
      </c>
      <c r="I5" s="25">
        <f t="shared" si="1"/>
        <v>0</v>
      </c>
      <c r="J5" s="25">
        <f t="shared" si="2"/>
        <v>0</v>
      </c>
      <c r="K5" s="25">
        <f t="shared" si="3"/>
        <v>0</v>
      </c>
      <c r="L5" s="25">
        <f t="shared" si="4"/>
        <v>0</v>
      </c>
      <c r="M5" s="25">
        <f t="shared" si="5"/>
        <v>0</v>
      </c>
      <c r="N5" s="22"/>
      <c r="O5" s="22"/>
    </row>
    <row r="6" spans="1:15" x14ac:dyDescent="0.25">
      <c r="A6" s="12" t="s">
        <v>43</v>
      </c>
      <c r="B6" s="17" t="s">
        <v>39</v>
      </c>
      <c r="C6" s="13" t="s">
        <v>41</v>
      </c>
      <c r="D6" s="4"/>
      <c r="E6" s="4"/>
      <c r="F6" s="4"/>
      <c r="G6" s="7">
        <v>30</v>
      </c>
      <c r="H6" s="25">
        <f>D6*E6*G6*F6</f>
        <v>0</v>
      </c>
      <c r="I6" s="25">
        <f t="shared" si="1"/>
        <v>0</v>
      </c>
      <c r="J6" s="25">
        <f t="shared" si="2"/>
        <v>0</v>
      </c>
      <c r="K6" s="25">
        <f t="shared" si="3"/>
        <v>0</v>
      </c>
      <c r="L6" s="25">
        <f t="shared" si="4"/>
        <v>0</v>
      </c>
      <c r="M6" s="25">
        <f t="shared" si="5"/>
        <v>0</v>
      </c>
      <c r="N6" s="22"/>
      <c r="O6" s="22"/>
    </row>
    <row r="7" spans="1:15" x14ac:dyDescent="0.25">
      <c r="A7" s="12" t="s">
        <v>43</v>
      </c>
      <c r="B7" s="12" t="s">
        <v>51</v>
      </c>
      <c r="C7" s="13" t="s">
        <v>41</v>
      </c>
      <c r="D7" s="4"/>
      <c r="E7" s="4"/>
      <c r="F7" s="4"/>
      <c r="G7" s="7">
        <v>30</v>
      </c>
      <c r="H7" s="25">
        <f>D7*E7*G7*F7</f>
        <v>0</v>
      </c>
      <c r="I7" s="25">
        <f t="shared" si="1"/>
        <v>0</v>
      </c>
      <c r="J7" s="25">
        <f t="shared" si="2"/>
        <v>0</v>
      </c>
      <c r="K7" s="25">
        <f t="shared" si="3"/>
        <v>0</v>
      </c>
      <c r="L7" s="25">
        <f t="shared" si="4"/>
        <v>0</v>
      </c>
      <c r="M7" s="25">
        <f t="shared" si="5"/>
        <v>0</v>
      </c>
      <c r="N7" s="22"/>
      <c r="O7" s="22"/>
    </row>
    <row r="8" spans="1:15" x14ac:dyDescent="0.25">
      <c r="A8" s="12" t="s">
        <v>43</v>
      </c>
      <c r="B8" s="17" t="s">
        <v>47</v>
      </c>
      <c r="C8" s="13" t="s">
        <v>41</v>
      </c>
      <c r="D8" s="4"/>
      <c r="E8" s="4"/>
      <c r="F8" s="4"/>
      <c r="G8" s="7">
        <v>30</v>
      </c>
      <c r="H8" s="25">
        <f>D8*E8*F8*G8</f>
        <v>0</v>
      </c>
      <c r="I8" s="25">
        <f t="shared" si="1"/>
        <v>0</v>
      </c>
      <c r="J8" s="25">
        <f t="shared" si="2"/>
        <v>0</v>
      </c>
      <c r="K8" s="25">
        <f t="shared" si="3"/>
        <v>0</v>
      </c>
      <c r="L8" s="25">
        <f t="shared" si="4"/>
        <v>0</v>
      </c>
      <c r="M8" s="25">
        <f t="shared" si="5"/>
        <v>0</v>
      </c>
      <c r="N8" s="22"/>
      <c r="O8" s="22"/>
    </row>
    <row r="9" spans="1:15" x14ac:dyDescent="0.25">
      <c r="A9" s="12" t="s">
        <v>43</v>
      </c>
      <c r="B9" s="12" t="s">
        <v>52</v>
      </c>
      <c r="C9" s="13" t="s">
        <v>41</v>
      </c>
      <c r="D9" s="4"/>
      <c r="E9" s="4"/>
      <c r="F9" s="4"/>
      <c r="G9" s="7">
        <v>30</v>
      </c>
      <c r="H9" s="25">
        <f t="shared" ref="H9:H14" si="6">D9*E9*F9*G9</f>
        <v>0</v>
      </c>
      <c r="I9" s="25">
        <f t="shared" si="1"/>
        <v>0</v>
      </c>
      <c r="J9" s="25">
        <f t="shared" si="2"/>
        <v>0</v>
      </c>
      <c r="K9" s="25">
        <f t="shared" si="3"/>
        <v>0</v>
      </c>
      <c r="L9" s="25">
        <f t="shared" si="4"/>
        <v>0</v>
      </c>
      <c r="M9" s="25">
        <f t="shared" si="5"/>
        <v>0</v>
      </c>
      <c r="N9" s="22"/>
      <c r="O9" s="22"/>
    </row>
    <row r="10" spans="1:15" x14ac:dyDescent="0.25">
      <c r="A10" s="12" t="s">
        <v>43</v>
      </c>
      <c r="B10" s="17" t="s">
        <v>40</v>
      </c>
      <c r="C10" s="13" t="s">
        <v>41</v>
      </c>
      <c r="D10" s="4"/>
      <c r="E10" s="4"/>
      <c r="F10" s="4"/>
      <c r="G10" s="7">
        <v>30</v>
      </c>
      <c r="H10" s="25">
        <f t="shared" ref="H10:H13" si="7">D10*E10*F10*G10</f>
        <v>0</v>
      </c>
      <c r="I10" s="25">
        <f t="shared" ref="I10:I13" si="8">H10*0.0145</f>
        <v>0</v>
      </c>
      <c r="J10" s="25">
        <f t="shared" ref="J10:J13" si="9">H10*0.0893</f>
        <v>0</v>
      </c>
      <c r="K10" s="25">
        <f t="shared" ref="K10:K13" si="10">H10*0.00233</f>
        <v>0</v>
      </c>
      <c r="L10" s="25">
        <f t="shared" ref="L10:L13" si="11">H10*0.015</f>
        <v>0</v>
      </c>
      <c r="M10" s="25">
        <f t="shared" ref="M10:M13" si="12">SUM(H10:L10)</f>
        <v>0</v>
      </c>
      <c r="N10" s="22"/>
      <c r="O10" s="22"/>
    </row>
    <row r="11" spans="1:15" x14ac:dyDescent="0.25">
      <c r="A11" s="12" t="s">
        <v>43</v>
      </c>
      <c r="B11" s="12" t="s">
        <v>50</v>
      </c>
      <c r="C11" s="13" t="s">
        <v>41</v>
      </c>
      <c r="D11" s="4"/>
      <c r="E11" s="4"/>
      <c r="F11" s="4"/>
      <c r="G11" s="7">
        <v>30</v>
      </c>
      <c r="H11" s="25">
        <f t="shared" si="7"/>
        <v>0</v>
      </c>
      <c r="I11" s="25">
        <f t="shared" si="8"/>
        <v>0</v>
      </c>
      <c r="J11" s="25">
        <f t="shared" si="9"/>
        <v>0</v>
      </c>
      <c r="K11" s="25">
        <f t="shared" si="10"/>
        <v>0</v>
      </c>
      <c r="L11" s="25">
        <f t="shared" si="11"/>
        <v>0</v>
      </c>
      <c r="M11" s="25">
        <f t="shared" si="12"/>
        <v>0</v>
      </c>
      <c r="N11" s="22"/>
      <c r="O11" s="22"/>
    </row>
    <row r="12" spans="1:15" x14ac:dyDescent="0.25">
      <c r="A12" s="12" t="s">
        <v>43</v>
      </c>
      <c r="B12" s="17" t="s">
        <v>53</v>
      </c>
      <c r="C12" s="13" t="s">
        <v>41</v>
      </c>
      <c r="D12" s="4"/>
      <c r="E12" s="4"/>
      <c r="F12" s="4"/>
      <c r="G12" s="7">
        <v>30</v>
      </c>
      <c r="H12" s="25">
        <f t="shared" si="7"/>
        <v>0</v>
      </c>
      <c r="I12" s="25">
        <f t="shared" si="8"/>
        <v>0</v>
      </c>
      <c r="J12" s="25">
        <f t="shared" si="9"/>
        <v>0</v>
      </c>
      <c r="K12" s="25">
        <f t="shared" si="10"/>
        <v>0</v>
      </c>
      <c r="L12" s="25">
        <f t="shared" si="11"/>
        <v>0</v>
      </c>
      <c r="M12" s="25">
        <f t="shared" si="12"/>
        <v>0</v>
      </c>
      <c r="N12" s="22"/>
      <c r="O12" s="22"/>
    </row>
    <row r="13" spans="1:15" x14ac:dyDescent="0.25">
      <c r="A13" s="12" t="s">
        <v>43</v>
      </c>
      <c r="B13" s="12" t="s">
        <v>54</v>
      </c>
      <c r="C13" s="13" t="s">
        <v>41</v>
      </c>
      <c r="D13" s="4"/>
      <c r="E13" s="4"/>
      <c r="F13" s="4"/>
      <c r="G13" s="7">
        <v>30</v>
      </c>
      <c r="H13" s="25">
        <f t="shared" si="7"/>
        <v>0</v>
      </c>
      <c r="I13" s="25">
        <f t="shared" si="8"/>
        <v>0</v>
      </c>
      <c r="J13" s="25">
        <f t="shared" si="9"/>
        <v>0</v>
      </c>
      <c r="K13" s="25">
        <f t="shared" si="10"/>
        <v>0</v>
      </c>
      <c r="L13" s="25">
        <f t="shared" si="11"/>
        <v>0</v>
      </c>
      <c r="M13" s="25">
        <f t="shared" si="12"/>
        <v>0</v>
      </c>
      <c r="N13" s="22"/>
      <c r="O13" s="22"/>
    </row>
    <row r="14" spans="1:15" x14ac:dyDescent="0.25">
      <c r="A14" s="12" t="s">
        <v>43</v>
      </c>
      <c r="B14" s="12" t="s">
        <v>37</v>
      </c>
      <c r="C14" s="13" t="s">
        <v>42</v>
      </c>
      <c r="D14" s="4"/>
      <c r="E14" s="4"/>
      <c r="F14" s="4"/>
      <c r="G14" s="7">
        <v>30</v>
      </c>
      <c r="H14" s="25">
        <f t="shared" si="6"/>
        <v>0</v>
      </c>
      <c r="I14" s="25">
        <f t="shared" si="1"/>
        <v>0</v>
      </c>
      <c r="J14" s="25">
        <f t="shared" ref="J14" si="13">H14*0.088</f>
        <v>0</v>
      </c>
      <c r="K14" s="25">
        <f t="shared" si="3"/>
        <v>0</v>
      </c>
      <c r="L14" s="25">
        <f>H14*0.015</f>
        <v>0</v>
      </c>
      <c r="M14" s="25">
        <f t="shared" si="5"/>
        <v>0</v>
      </c>
      <c r="N14" s="22"/>
      <c r="O14" s="22"/>
    </row>
    <row r="15" spans="1:15" x14ac:dyDescent="0.25">
      <c r="A15" s="12" t="s">
        <v>33</v>
      </c>
      <c r="B15" s="12" t="s">
        <v>25</v>
      </c>
      <c r="C15" s="13" t="s">
        <v>36</v>
      </c>
      <c r="D15" s="8" t="s">
        <v>27</v>
      </c>
      <c r="E15" s="8" t="s">
        <v>27</v>
      </c>
      <c r="F15" s="8" t="s">
        <v>27</v>
      </c>
      <c r="G15" s="8" t="s">
        <v>27</v>
      </c>
      <c r="H15" s="26"/>
      <c r="I15" s="25" t="s">
        <v>27</v>
      </c>
      <c r="J15" s="25" t="s">
        <v>27</v>
      </c>
      <c r="K15" s="25" t="s">
        <v>27</v>
      </c>
      <c r="L15" s="25" t="s">
        <v>27</v>
      </c>
      <c r="M15" s="25">
        <f>H15</f>
        <v>0</v>
      </c>
      <c r="N15" s="22"/>
      <c r="O15" s="22"/>
    </row>
    <row r="16" spans="1:15" x14ac:dyDescent="0.25">
      <c r="A16" s="12" t="s">
        <v>33</v>
      </c>
      <c r="B16" s="10" t="s">
        <v>63</v>
      </c>
      <c r="C16" s="13" t="s">
        <v>55</v>
      </c>
      <c r="D16" s="8" t="s">
        <v>27</v>
      </c>
      <c r="E16" s="8" t="s">
        <v>27</v>
      </c>
      <c r="F16" s="8" t="s">
        <v>27</v>
      </c>
      <c r="G16" s="8" t="s">
        <v>27</v>
      </c>
      <c r="H16" s="26"/>
      <c r="I16" s="25" t="s">
        <v>27</v>
      </c>
      <c r="J16" s="25" t="s">
        <v>27</v>
      </c>
      <c r="K16" s="25" t="s">
        <v>27</v>
      </c>
      <c r="L16" s="25" t="s">
        <v>27</v>
      </c>
      <c r="M16" s="25">
        <f>H16</f>
        <v>0</v>
      </c>
      <c r="N16" s="22"/>
      <c r="O16" s="22"/>
    </row>
    <row r="17" spans="1:15" x14ac:dyDescent="0.25">
      <c r="A17" s="15"/>
      <c r="B17" s="16" t="s">
        <v>64</v>
      </c>
      <c r="C17" s="14" t="s">
        <v>65</v>
      </c>
      <c r="D17" s="8" t="s">
        <v>27</v>
      </c>
      <c r="E17" s="8" t="s">
        <v>27</v>
      </c>
      <c r="F17" s="8" t="s">
        <v>27</v>
      </c>
      <c r="G17" s="8" t="s">
        <v>27</v>
      </c>
      <c r="H17" s="26"/>
      <c r="I17" s="25" t="s">
        <v>27</v>
      </c>
      <c r="J17" s="25" t="s">
        <v>27</v>
      </c>
      <c r="K17" s="25" t="s">
        <v>27</v>
      </c>
      <c r="L17" s="25" t="s">
        <v>27</v>
      </c>
      <c r="M17" s="25">
        <f>H17</f>
        <v>0</v>
      </c>
      <c r="N17" s="22"/>
      <c r="O17" s="22"/>
    </row>
    <row r="18" spans="1:15" x14ac:dyDescent="0.25">
      <c r="A18" s="12" t="s">
        <v>23</v>
      </c>
      <c r="B18" s="12" t="s">
        <v>35</v>
      </c>
      <c r="C18" s="13" t="s">
        <v>59</v>
      </c>
      <c r="D18" s="4"/>
      <c r="E18" s="4"/>
      <c r="F18" s="4" t="s">
        <v>27</v>
      </c>
      <c r="G18" s="7">
        <v>100</v>
      </c>
      <c r="H18" s="25">
        <f t="shared" ref="H18:H20" si="14">D18*E18*G18</f>
        <v>0</v>
      </c>
      <c r="I18" s="25"/>
      <c r="J18" s="25"/>
      <c r="K18" s="25"/>
      <c r="L18" s="25"/>
      <c r="M18" s="25">
        <f>H18</f>
        <v>0</v>
      </c>
      <c r="N18" s="22"/>
      <c r="O18" s="22"/>
    </row>
    <row r="19" spans="1:15" ht="26.25" customHeight="1" x14ac:dyDescent="0.25">
      <c r="A19" s="10" t="s">
        <v>14</v>
      </c>
      <c r="B19" s="11" t="s">
        <v>15</v>
      </c>
      <c r="C19" s="14" t="s">
        <v>19</v>
      </c>
      <c r="D19" s="5"/>
      <c r="E19" s="5"/>
      <c r="F19" s="5"/>
      <c r="G19" s="9">
        <v>150</v>
      </c>
      <c r="H19" s="27">
        <f t="shared" si="14"/>
        <v>0</v>
      </c>
      <c r="I19" s="27">
        <f>H19*0.0145</f>
        <v>0</v>
      </c>
      <c r="J19" s="27">
        <f>H19*0.088</f>
        <v>0</v>
      </c>
      <c r="K19" s="25">
        <f t="shared" si="3"/>
        <v>0</v>
      </c>
      <c r="L19" s="25">
        <f t="shared" si="4"/>
        <v>0</v>
      </c>
      <c r="M19" s="27">
        <f>SUM(H19:L19)</f>
        <v>0</v>
      </c>
      <c r="N19" s="22"/>
      <c r="O19" s="22"/>
    </row>
    <row r="20" spans="1:15" ht="26.25" customHeight="1" x14ac:dyDescent="0.25">
      <c r="A20" s="15" t="s">
        <v>14</v>
      </c>
      <c r="B20" s="16" t="s">
        <v>16</v>
      </c>
      <c r="C20" s="14" t="s">
        <v>19</v>
      </c>
      <c r="D20" s="6"/>
      <c r="E20" s="6"/>
      <c r="F20" s="6"/>
      <c r="G20" s="9">
        <v>75</v>
      </c>
      <c r="H20" s="27">
        <f t="shared" si="14"/>
        <v>0</v>
      </c>
      <c r="I20" s="27">
        <f>H20*0.0145</f>
        <v>0</v>
      </c>
      <c r="J20" s="27">
        <f t="shared" ref="J20" si="15">H20*0.088</f>
        <v>0</v>
      </c>
      <c r="K20" s="25">
        <f t="shared" si="3"/>
        <v>0</v>
      </c>
      <c r="L20" s="25">
        <f t="shared" si="4"/>
        <v>0</v>
      </c>
      <c r="M20" s="27">
        <f t="shared" ref="M20:M21" si="16">SUM(H20:L20)</f>
        <v>0</v>
      </c>
      <c r="N20" s="22"/>
      <c r="O20" s="22"/>
    </row>
    <row r="21" spans="1:15" ht="25.5" x14ac:dyDescent="0.25">
      <c r="A21" s="15" t="s">
        <v>17</v>
      </c>
      <c r="B21" s="16" t="s">
        <v>18</v>
      </c>
      <c r="C21" s="14" t="s">
        <v>20</v>
      </c>
      <c r="D21" s="6"/>
      <c r="E21" s="6"/>
      <c r="F21" s="6"/>
      <c r="G21" s="9">
        <v>30</v>
      </c>
      <c r="H21" s="27">
        <f>D21*E21*G21*F21</f>
        <v>0</v>
      </c>
      <c r="I21" s="27">
        <f>H21*0.0145</f>
        <v>0</v>
      </c>
      <c r="J21" s="27">
        <f>H21*0.0893</f>
        <v>0</v>
      </c>
      <c r="K21" s="25">
        <f t="shared" si="3"/>
        <v>0</v>
      </c>
      <c r="L21" s="25">
        <f>H21*0.015</f>
        <v>0</v>
      </c>
      <c r="M21" s="27">
        <f t="shared" si="16"/>
        <v>0</v>
      </c>
      <c r="N21" s="22"/>
      <c r="O21" s="22"/>
    </row>
    <row r="22" spans="1:15" x14ac:dyDescent="0.25">
      <c r="A22" s="15" t="s">
        <v>56</v>
      </c>
      <c r="B22" s="16" t="s">
        <v>57</v>
      </c>
      <c r="C22" s="14" t="s">
        <v>58</v>
      </c>
      <c r="D22" s="18" t="s">
        <v>27</v>
      </c>
      <c r="E22" s="18" t="s">
        <v>27</v>
      </c>
      <c r="F22" s="18" t="s">
        <v>27</v>
      </c>
      <c r="G22" s="9" t="s">
        <v>27</v>
      </c>
      <c r="H22" s="28"/>
      <c r="I22" s="27" t="s">
        <v>27</v>
      </c>
      <c r="J22" s="27" t="s">
        <v>27</v>
      </c>
      <c r="K22" s="27" t="s">
        <v>27</v>
      </c>
      <c r="L22" s="27" t="s">
        <v>27</v>
      </c>
      <c r="M22" s="27">
        <f t="shared" ref="M22:M27" si="17">H22</f>
        <v>0</v>
      </c>
      <c r="N22" s="22"/>
      <c r="O22" s="22"/>
    </row>
    <row r="23" spans="1:15" x14ac:dyDescent="0.25">
      <c r="A23" s="15" t="s">
        <v>66</v>
      </c>
      <c r="B23" s="16" t="s">
        <v>57</v>
      </c>
      <c r="C23" s="14" t="s">
        <v>58</v>
      </c>
      <c r="D23" s="18" t="s">
        <v>27</v>
      </c>
      <c r="E23" s="18" t="s">
        <v>27</v>
      </c>
      <c r="F23" s="18" t="s">
        <v>27</v>
      </c>
      <c r="G23" s="9" t="s">
        <v>27</v>
      </c>
      <c r="H23" s="28"/>
      <c r="I23" s="27" t="s">
        <v>27</v>
      </c>
      <c r="J23" s="27" t="s">
        <v>27</v>
      </c>
      <c r="K23" s="27" t="s">
        <v>27</v>
      </c>
      <c r="L23" s="27" t="s">
        <v>27</v>
      </c>
      <c r="M23" s="27">
        <f t="shared" si="17"/>
        <v>0</v>
      </c>
      <c r="N23" s="22"/>
      <c r="O23" s="22"/>
    </row>
    <row r="24" spans="1:15" x14ac:dyDescent="0.25">
      <c r="A24" s="15" t="s">
        <v>60</v>
      </c>
      <c r="B24" s="16" t="s">
        <v>61</v>
      </c>
      <c r="C24" s="14" t="s">
        <v>62</v>
      </c>
      <c r="D24" s="18" t="s">
        <v>27</v>
      </c>
      <c r="E24" s="18" t="s">
        <v>27</v>
      </c>
      <c r="F24" s="18" t="s">
        <v>27</v>
      </c>
      <c r="G24" s="9" t="s">
        <v>27</v>
      </c>
      <c r="H24" s="28"/>
      <c r="I24" s="27" t="s">
        <v>27</v>
      </c>
      <c r="J24" s="27" t="s">
        <v>27</v>
      </c>
      <c r="K24" s="27" t="s">
        <v>27</v>
      </c>
      <c r="L24" s="27" t="s">
        <v>27</v>
      </c>
      <c r="M24" s="27">
        <f t="shared" si="17"/>
        <v>0</v>
      </c>
      <c r="N24" s="22"/>
      <c r="O24" s="22"/>
    </row>
    <row r="25" spans="1:15" ht="25.5" x14ac:dyDescent="0.25">
      <c r="A25" s="15" t="s">
        <v>24</v>
      </c>
      <c r="B25" s="16" t="s">
        <v>25</v>
      </c>
      <c r="C25" s="14" t="s">
        <v>26</v>
      </c>
      <c r="D25" s="18" t="s">
        <v>27</v>
      </c>
      <c r="E25" s="18" t="s">
        <v>27</v>
      </c>
      <c r="F25" s="18" t="s">
        <v>27</v>
      </c>
      <c r="G25" s="9" t="s">
        <v>27</v>
      </c>
      <c r="H25" s="28"/>
      <c r="I25" s="27" t="s">
        <v>27</v>
      </c>
      <c r="J25" s="27" t="s">
        <v>27</v>
      </c>
      <c r="K25" s="27" t="s">
        <v>27</v>
      </c>
      <c r="L25" s="27" t="s">
        <v>27</v>
      </c>
      <c r="M25" s="27">
        <f t="shared" si="17"/>
        <v>0</v>
      </c>
      <c r="N25" s="22"/>
      <c r="O25" s="22"/>
    </row>
    <row r="26" spans="1:15" ht="25.5" x14ac:dyDescent="0.25">
      <c r="A26" s="15" t="s">
        <v>24</v>
      </c>
      <c r="B26" s="16" t="s">
        <v>28</v>
      </c>
      <c r="C26" s="14" t="s">
        <v>29</v>
      </c>
      <c r="D26" s="18" t="s">
        <v>27</v>
      </c>
      <c r="E26" s="18" t="s">
        <v>27</v>
      </c>
      <c r="F26" s="18" t="s">
        <v>27</v>
      </c>
      <c r="G26" s="9" t="s">
        <v>27</v>
      </c>
      <c r="H26" s="28"/>
      <c r="I26" s="27" t="s">
        <v>27</v>
      </c>
      <c r="J26" s="27" t="s">
        <v>27</v>
      </c>
      <c r="K26" s="27" t="s">
        <v>27</v>
      </c>
      <c r="L26" s="27" t="s">
        <v>27</v>
      </c>
      <c r="M26" s="27">
        <f t="shared" si="17"/>
        <v>0</v>
      </c>
      <c r="N26" s="22"/>
      <c r="O26" s="22"/>
    </row>
    <row r="27" spans="1:15" ht="25.5" x14ac:dyDescent="0.25">
      <c r="A27" s="15" t="s">
        <v>24</v>
      </c>
      <c r="B27" s="16" t="s">
        <v>30</v>
      </c>
      <c r="C27" s="14" t="s">
        <v>31</v>
      </c>
      <c r="D27" s="18" t="s">
        <v>27</v>
      </c>
      <c r="E27" s="18" t="s">
        <v>27</v>
      </c>
      <c r="F27" s="18" t="s">
        <v>27</v>
      </c>
      <c r="G27" s="9" t="s">
        <v>27</v>
      </c>
      <c r="H27" s="28"/>
      <c r="I27" s="27" t="s">
        <v>27</v>
      </c>
      <c r="J27" s="27" t="s">
        <v>27</v>
      </c>
      <c r="K27" s="27" t="s">
        <v>27</v>
      </c>
      <c r="L27" s="27" t="s">
        <v>27</v>
      </c>
      <c r="M27" s="27">
        <f t="shared" si="17"/>
        <v>0</v>
      </c>
      <c r="N27" s="22"/>
      <c r="O27" s="22"/>
    </row>
    <row r="28" spans="1:15" x14ac:dyDescent="0.25">
      <c r="A28" s="38" t="s">
        <v>11</v>
      </c>
      <c r="B28" s="39"/>
      <c r="C28" s="40"/>
      <c r="D28" s="19">
        <f>SUM(D2:D27)</f>
        <v>0</v>
      </c>
      <c r="E28" s="19"/>
      <c r="F28" s="20"/>
      <c r="G28" s="21"/>
      <c r="H28" s="24">
        <f>SUM(H2:H27)</f>
        <v>0</v>
      </c>
      <c r="I28" s="25">
        <f>SUM(I2:I27)</f>
        <v>0</v>
      </c>
      <c r="J28" s="25">
        <f>SUM(J2:J27)</f>
        <v>0</v>
      </c>
      <c r="K28" s="25">
        <f>SUM(K2:K27)</f>
        <v>0</v>
      </c>
      <c r="L28" s="25">
        <f>SUM(L2:L27)</f>
        <v>0</v>
      </c>
      <c r="M28" s="24">
        <f>SUM(M2:M27)</f>
        <v>0</v>
      </c>
      <c r="N28" s="22"/>
    </row>
    <row r="29" spans="1:15" ht="26.25" x14ac:dyDescent="0.25">
      <c r="A29" s="10" t="s">
        <v>5</v>
      </c>
      <c r="B29" s="10" t="s">
        <v>8</v>
      </c>
      <c r="C29" s="11" t="s">
        <v>9</v>
      </c>
      <c r="D29" s="2" t="s">
        <v>10</v>
      </c>
      <c r="E29" s="2" t="s">
        <v>1</v>
      </c>
      <c r="F29" s="2" t="s">
        <v>2</v>
      </c>
      <c r="G29" s="2" t="s">
        <v>3</v>
      </c>
      <c r="H29" s="29"/>
      <c r="I29" s="30"/>
      <c r="J29" s="30"/>
      <c r="K29" s="30"/>
      <c r="L29" s="30"/>
      <c r="N29" s="22"/>
    </row>
    <row r="30" spans="1:15" x14ac:dyDescent="0.25">
      <c r="A30" s="12" t="s">
        <v>21</v>
      </c>
      <c r="B30" s="17" t="s">
        <v>13</v>
      </c>
      <c r="C30" s="13" t="s">
        <v>22</v>
      </c>
      <c r="D30" s="4"/>
      <c r="E30" s="4"/>
      <c r="F30" s="35">
        <v>150</v>
      </c>
      <c r="G30" s="25">
        <f>D30*E30*F30</f>
        <v>0</v>
      </c>
      <c r="H30" s="32"/>
      <c r="I30" s="33"/>
      <c r="J30" s="33"/>
      <c r="K30" s="33"/>
      <c r="L30" s="33"/>
      <c r="N30" s="22"/>
    </row>
  </sheetData>
  <sheetProtection selectLockedCells="1"/>
  <mergeCells count="1">
    <mergeCell ref="A28:C28"/>
  </mergeCells>
  <printOptions horizontalCentered="1"/>
  <pageMargins left="0.25" right="0.25" top="0.75" bottom="0" header="0.3" footer="0.3"/>
  <pageSetup scale="91" fitToHeight="0" orientation="landscape" r:id="rId1"/>
  <headerFooter>
    <oddHeader>&amp;L&amp;"Times New Roman,Regular"Middle School&amp;C&amp;"Times New Roman,Regular"&amp;12Campus Extra Duty Planning and Transportation
Worksheet&amp;R&amp;"Times New Roman,Regular"2020-2021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 Extra Duty Budget</vt:lpstr>
      <vt:lpstr>'2020-2021 Extra Duty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978TRR</dc:creator>
  <cp:lastModifiedBy>Emily Garcia</cp:lastModifiedBy>
  <cp:lastPrinted>2020-02-04T20:14:34Z</cp:lastPrinted>
  <dcterms:created xsi:type="dcterms:W3CDTF">2009-04-30T21:25:22Z</dcterms:created>
  <dcterms:modified xsi:type="dcterms:W3CDTF">2020-02-20T21:06:59Z</dcterms:modified>
</cp:coreProperties>
</file>